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0730" windowHeight="11760"/>
  </bookViews>
  <sheets>
    <sheet name="Hoja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/>
  <c r="E19"/>
  <c r="D19"/>
  <c r="C19"/>
  <c r="F18"/>
  <c r="E18"/>
  <c r="D18"/>
  <c r="C18"/>
  <c r="G12"/>
  <c r="G11"/>
  <c r="G10"/>
  <c r="G9"/>
  <c r="G8"/>
  <c r="G7"/>
  <c r="G6"/>
</calcChain>
</file>

<file path=xl/sharedStrings.xml><?xml version="1.0" encoding="utf-8"?>
<sst xmlns="http://schemas.openxmlformats.org/spreadsheetml/2006/main" count="52" uniqueCount="40">
  <si>
    <t>ANEXO I ACTA PARITARIA 2020/2021</t>
  </si>
  <si>
    <t xml:space="preserve">Anexo I </t>
  </si>
  <si>
    <t xml:space="preserve">SUMA NO </t>
  </si>
  <si>
    <t>C.C.T.   FATFA  659/13</t>
  </si>
  <si>
    <t xml:space="preserve">BASICOS </t>
  </si>
  <si>
    <t>REMUNERATIVA</t>
  </si>
  <si>
    <t>CATEGORIAS</t>
  </si>
  <si>
    <t>ABRIL. 2020</t>
  </si>
  <si>
    <t>Octubre. 2020</t>
  </si>
  <si>
    <t>Noviembre. 2020</t>
  </si>
  <si>
    <t>Diciembre. 2020</t>
  </si>
  <si>
    <t>Enero. 2021</t>
  </si>
  <si>
    <t xml:space="preserve"> Enero. 2021</t>
  </si>
  <si>
    <t>CADETES</t>
  </si>
  <si>
    <t>APRENDIZ AYUDANTE</t>
  </si>
  <si>
    <t>PERSONAL AUXILIAR INTERNO Y EXTERNO</t>
  </si>
  <si>
    <t>PERSONAL CON ASIGNACION ESPECIFICA</t>
  </si>
  <si>
    <t>AYDUDANTE EN GESTION  DE FARMACIA</t>
  </si>
  <si>
    <t>PERSONAL EN GESTION DE FARMACIA</t>
  </si>
  <si>
    <t>FARMACEUTICO</t>
  </si>
  <si>
    <t xml:space="preserve">Importe determinado para el </t>
  </si>
  <si>
    <t>BLOQUE DE TITULO</t>
  </si>
  <si>
    <t xml:space="preserve">BLOQUEO  DE TITULO, AUXILIAR Y </t>
  </si>
  <si>
    <t xml:space="preserve">AUX. Y TITULO DE </t>
  </si>
  <si>
    <t>AUX Y TITULO DE FARM.</t>
  </si>
  <si>
    <t>TITULO DE FARMACEUTICO</t>
  </si>
  <si>
    <t>FARMACEUTICO.</t>
  </si>
  <si>
    <t xml:space="preserve"> OCTUBRE. 2020</t>
  </si>
  <si>
    <t xml:space="preserve"> NOVIEMBRE. 2020</t>
  </si>
  <si>
    <t>DICIEMBRE. 2020</t>
  </si>
  <si>
    <t xml:space="preserve"> </t>
  </si>
  <si>
    <t>Bloqueo de Titulo del Farmaceutico Director Tecnico - Articulo 7 inciso a) .</t>
  </si>
  <si>
    <t>Titulo de Farmaceutico (80% del importe del Bloqueo) - Articulo 7 inciso b) .</t>
  </si>
  <si>
    <t>Titulo de Farmaceutico (60% del importe del Bloqueo) - Articulo 7 inciso c) .</t>
  </si>
  <si>
    <t>Por COFA, Alberto Luis Salvi, Jorge Bordon, German Daniele y el Dr. Alberto Carlos Van Autenboer en calidad de Asesor.</t>
  </si>
  <si>
    <t>Por FACAF, Alberto Ruiz, Carlos Larcher y el Contador Benito Martinez en calidad de asesor.</t>
  </si>
  <si>
    <t>Por FATFA, Roque Garzon, Sergio Haddad, Eduardo Julio y Graciela Audine.</t>
  </si>
  <si>
    <t>La presente Acuerdo se realizó en forma virtual mediante plataforma ZOOM ID de reunion 88473106565 del 27 de Octubre de 2020/21, en virtud del Aislameinto Social Obligatorio, Decretado por el Gobierno Nacional, del mismo participaron en varios procesos de la negociacion, los siguientes representantes:</t>
  </si>
  <si>
    <t>a cuenta de futuras paritarias</t>
  </si>
  <si>
    <t>Suma no Rem. Extraordinaria</t>
  </si>
</sst>
</file>

<file path=xl/styles.xml><?xml version="1.0" encoding="utf-8"?>
<styleSheet xmlns="http://schemas.openxmlformats.org/spreadsheetml/2006/main">
  <numFmts count="2">
    <numFmt numFmtId="164" formatCode="_(&quot;$&quot;\ * #,##0.00_);_(&quot;$&quot;\ * \(#,##0.00\);_(&quot;$&quot;\ * &quot;-&quot;??_);_(@_)"/>
    <numFmt numFmtId="165" formatCode="[$$-2C0A]\ 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b/>
      <sz val="13"/>
      <name val="Book Antiqua"/>
      <family val="1"/>
    </font>
    <font>
      <b/>
      <sz val="10"/>
      <name val="Book Antiqua"/>
      <family val="1"/>
    </font>
    <font>
      <b/>
      <sz val="11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name val="Book Antiqua"/>
      <family val="1"/>
    </font>
    <font>
      <b/>
      <sz val="13"/>
      <name val="Calibri"/>
      <family val="2"/>
      <scheme val="minor"/>
    </font>
    <font>
      <b/>
      <sz val="13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164" fontId="4" fillId="0" borderId="0" xfId="1" applyFont="1" applyAlignment="1"/>
    <xf numFmtId="164" fontId="2" fillId="0" borderId="0" xfId="1" applyFont="1" applyAlignment="1">
      <alignment horizontal="center" vertical="center"/>
    </xf>
    <xf numFmtId="164" fontId="2" fillId="0" borderId="0" xfId="1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2" xfId="1" applyFont="1" applyFill="1" applyBorder="1" applyAlignment="1">
      <alignment horizontal="center"/>
    </xf>
    <xf numFmtId="164" fontId="2" fillId="0" borderId="0" xfId="1" applyFont="1" applyFill="1" applyBorder="1" applyAlignment="1">
      <alignment horizontal="center" vertical="center"/>
    </xf>
    <xf numFmtId="164" fontId="6" fillId="5" borderId="2" xfId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/>
    </xf>
    <xf numFmtId="165" fontId="9" fillId="2" borderId="3" xfId="2" applyNumberFormat="1" applyFont="1" applyFill="1" applyBorder="1" applyAlignment="1">
      <alignment horizontal="center" vertical="center"/>
    </xf>
    <xf numFmtId="164" fontId="6" fillId="4" borderId="4" xfId="1" applyFont="1" applyFill="1" applyBorder="1" applyAlignment="1">
      <alignment horizontal="center"/>
    </xf>
    <xf numFmtId="165" fontId="9" fillId="2" borderId="5" xfId="2" applyNumberFormat="1" applyFont="1" applyFill="1" applyBorder="1" applyAlignment="1">
      <alignment horizontal="center" vertical="center"/>
    </xf>
    <xf numFmtId="164" fontId="6" fillId="5" borderId="4" xfId="1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/>
    </xf>
    <xf numFmtId="165" fontId="9" fillId="2" borderId="7" xfId="2" applyNumberFormat="1" applyFont="1" applyFill="1" applyBorder="1" applyAlignment="1">
      <alignment horizontal="center" vertical="center"/>
    </xf>
    <xf numFmtId="164" fontId="6" fillId="4" borderId="6" xfId="1" applyFont="1" applyFill="1" applyBorder="1" applyAlignment="1">
      <alignment horizontal="center"/>
    </xf>
    <xf numFmtId="165" fontId="9" fillId="2" borderId="0" xfId="2" applyNumberFormat="1" applyFont="1" applyFill="1" applyAlignment="1">
      <alignment horizontal="center" vertical="center"/>
    </xf>
    <xf numFmtId="164" fontId="6" fillId="5" borderId="6" xfId="1" applyFont="1" applyFill="1" applyBorder="1" applyAlignment="1">
      <alignment horizontal="center" vertical="center"/>
    </xf>
    <xf numFmtId="0" fontId="10" fillId="6" borderId="2" xfId="2" applyFont="1" applyFill="1" applyBorder="1"/>
    <xf numFmtId="165" fontId="4" fillId="2" borderId="2" xfId="0" applyNumberFormat="1" applyFont="1" applyFill="1" applyBorder="1" applyAlignment="1">
      <alignment horizontal="center"/>
    </xf>
    <xf numFmtId="164" fontId="4" fillId="4" borderId="4" xfId="1" applyFont="1" applyFill="1" applyBorder="1" applyAlignment="1">
      <alignment horizontal="center"/>
    </xf>
    <xf numFmtId="164" fontId="4" fillId="4" borderId="2" xfId="1" applyFont="1" applyFill="1" applyBorder="1" applyAlignment="1"/>
    <xf numFmtId="164" fontId="4" fillId="4" borderId="3" xfId="1" applyFont="1" applyFill="1" applyBorder="1" applyAlignment="1"/>
    <xf numFmtId="164" fontId="4" fillId="5" borderId="2" xfId="1" applyFont="1" applyFill="1" applyBorder="1" applyAlignment="1">
      <alignment horizontal="center" vertical="center"/>
    </xf>
    <xf numFmtId="164" fontId="4" fillId="4" borderId="2" xfId="1" applyFont="1" applyFill="1" applyBorder="1"/>
    <xf numFmtId="0" fontId="10" fillId="6" borderId="4" xfId="2" applyFont="1" applyFill="1" applyBorder="1"/>
    <xf numFmtId="165" fontId="4" fillId="2" borderId="4" xfId="0" applyNumberFormat="1" applyFont="1" applyFill="1" applyBorder="1" applyAlignment="1">
      <alignment horizontal="center"/>
    </xf>
    <xf numFmtId="164" fontId="4" fillId="4" borderId="4" xfId="1" applyFont="1" applyFill="1" applyBorder="1" applyAlignment="1"/>
    <xf numFmtId="164" fontId="4" fillId="4" borderId="7" xfId="1" applyFont="1" applyFill="1" applyBorder="1" applyAlignment="1"/>
    <xf numFmtId="164" fontId="4" fillId="5" borderId="4" xfId="1" applyFont="1" applyFill="1" applyBorder="1" applyAlignment="1">
      <alignment horizontal="center" vertical="center"/>
    </xf>
    <xf numFmtId="164" fontId="4" fillId="4" borderId="4" xfId="1" applyFont="1" applyFill="1" applyBorder="1"/>
    <xf numFmtId="164" fontId="4" fillId="4" borderId="7" xfId="1" applyFont="1" applyFill="1" applyBorder="1" applyAlignment="1">
      <alignment horizontal="center"/>
    </xf>
    <xf numFmtId="0" fontId="10" fillId="6" borderId="6" xfId="2" applyFont="1" applyFill="1" applyBorder="1"/>
    <xf numFmtId="165" fontId="4" fillId="2" borderId="6" xfId="0" applyNumberFormat="1" applyFont="1" applyFill="1" applyBorder="1" applyAlignment="1">
      <alignment horizontal="center"/>
    </xf>
    <xf numFmtId="164" fontId="4" fillId="4" borderId="6" xfId="1" applyFont="1" applyFill="1" applyBorder="1" applyAlignment="1">
      <alignment horizontal="center"/>
    </xf>
    <xf numFmtId="164" fontId="4" fillId="4" borderId="8" xfId="1" applyFont="1" applyFill="1" applyBorder="1" applyAlignment="1">
      <alignment horizontal="center"/>
    </xf>
    <xf numFmtId="164" fontId="4" fillId="5" borderId="6" xfId="1" applyFont="1" applyFill="1" applyBorder="1" applyAlignment="1">
      <alignment horizontal="center" vertical="center"/>
    </xf>
    <xf numFmtId="0" fontId="9" fillId="7" borderId="2" xfId="2" applyFont="1" applyFill="1" applyBorder="1" applyAlignment="1">
      <alignment horizontal="center" wrapText="1"/>
    </xf>
    <xf numFmtId="0" fontId="3" fillId="7" borderId="5" xfId="0" applyFont="1" applyFill="1" applyBorder="1" applyAlignment="1">
      <alignment horizontal="center"/>
    </xf>
    <xf numFmtId="164" fontId="11" fillId="7" borderId="2" xfId="1" applyFont="1" applyFill="1" applyBorder="1" applyAlignment="1">
      <alignment horizontal="center"/>
    </xf>
    <xf numFmtId="0" fontId="8" fillId="7" borderId="4" xfId="2" applyFont="1" applyFill="1" applyBorder="1" applyAlignment="1">
      <alignment horizontal="center" wrapText="1"/>
    </xf>
    <xf numFmtId="0" fontId="3" fillId="7" borderId="0" xfId="0" applyFont="1" applyFill="1" applyAlignment="1">
      <alignment horizontal="center"/>
    </xf>
    <xf numFmtId="164" fontId="12" fillId="7" borderId="4" xfId="1" applyFont="1" applyFill="1" applyBorder="1" applyAlignment="1">
      <alignment horizontal="center"/>
    </xf>
    <xf numFmtId="0" fontId="8" fillId="7" borderId="6" xfId="2" applyFont="1" applyFill="1" applyBorder="1" applyAlignment="1">
      <alignment horizontal="center" wrapText="1"/>
    </xf>
    <xf numFmtId="164" fontId="11" fillId="7" borderId="4" xfId="1" applyFont="1" applyFill="1" applyBorder="1" applyAlignment="1">
      <alignment horizontal="center"/>
    </xf>
    <xf numFmtId="17" fontId="11" fillId="7" borderId="4" xfId="1" applyNumberFormat="1" applyFont="1" applyFill="1" applyBorder="1" applyAlignment="1">
      <alignment horizontal="center"/>
    </xf>
    <xf numFmtId="0" fontId="13" fillId="6" borderId="9" xfId="2" applyFont="1" applyFill="1" applyBorder="1" applyAlignment="1">
      <alignment horizontal="center" vertical="center" wrapText="1"/>
    </xf>
    <xf numFmtId="165" fontId="4" fillId="6" borderId="10" xfId="1" applyNumberFormat="1" applyFont="1" applyFill="1" applyBorder="1" applyAlignment="1">
      <alignment horizontal="center"/>
    </xf>
    <xf numFmtId="164" fontId="4" fillId="0" borderId="11" xfId="1" applyFont="1" applyBorder="1" applyAlignment="1">
      <alignment horizontal="center"/>
    </xf>
    <xf numFmtId="164" fontId="4" fillId="0" borderId="12" xfId="1" applyFont="1" applyBorder="1" applyAlignment="1">
      <alignment horizontal="center"/>
    </xf>
    <xf numFmtId="0" fontId="13" fillId="6" borderId="13" xfId="2" applyFont="1" applyFill="1" applyBorder="1" applyAlignment="1">
      <alignment horizontal="center" vertical="center" wrapText="1"/>
    </xf>
    <xf numFmtId="165" fontId="4" fillId="6" borderId="14" xfId="1" applyNumberFormat="1" applyFont="1" applyFill="1" applyBorder="1" applyAlignment="1">
      <alignment horizontal="center"/>
    </xf>
    <xf numFmtId="164" fontId="4" fillId="0" borderId="15" xfId="1" applyFont="1" applyBorder="1" applyAlignment="1">
      <alignment horizontal="center"/>
    </xf>
    <xf numFmtId="164" fontId="4" fillId="0" borderId="16" xfId="1" applyFont="1" applyBorder="1" applyAlignment="1">
      <alignment horizontal="center"/>
    </xf>
    <xf numFmtId="0" fontId="13" fillId="6" borderId="17" xfId="2" applyFont="1" applyFill="1" applyBorder="1" applyAlignment="1">
      <alignment horizontal="center" vertical="center" wrapText="1"/>
    </xf>
    <xf numFmtId="165" fontId="4" fillId="6" borderId="18" xfId="1" applyNumberFormat="1" applyFont="1" applyFill="1" applyBorder="1" applyAlignment="1">
      <alignment horizontal="center"/>
    </xf>
    <xf numFmtId="164" fontId="4" fillId="0" borderId="19" xfId="1" applyFont="1" applyBorder="1" applyAlignment="1">
      <alignment horizontal="center"/>
    </xf>
    <xf numFmtId="164" fontId="4" fillId="0" borderId="20" xfId="1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3" fillId="8" borderId="21" xfId="0" applyFont="1" applyFill="1" applyBorder="1" applyAlignment="1">
      <alignment horizontal="left" vertical="top"/>
    </xf>
    <xf numFmtId="0" fontId="0" fillId="8" borderId="22" xfId="0" applyFill="1" applyBorder="1" applyAlignment="1">
      <alignment horizontal="center"/>
    </xf>
    <xf numFmtId="164" fontId="0" fillId="8" borderId="22" xfId="1" applyFont="1" applyFill="1" applyBorder="1" applyAlignment="1">
      <alignment horizontal="center"/>
    </xf>
    <xf numFmtId="164" fontId="4" fillId="8" borderId="23" xfId="1" applyFont="1" applyFill="1" applyBorder="1" applyAlignment="1"/>
    <xf numFmtId="0" fontId="14" fillId="8" borderId="1" xfId="2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B1:J24"/>
  <sheetViews>
    <sheetView tabSelected="1" workbookViewId="0">
      <selection activeCell="G12" sqref="G12"/>
    </sheetView>
  </sheetViews>
  <sheetFormatPr baseColWidth="10" defaultRowHeight="18.75"/>
  <cols>
    <col min="1" max="1" width="3.125" customWidth="1"/>
    <col min="2" max="2" width="41.125" customWidth="1"/>
    <col min="3" max="3" width="23.875" style="1" customWidth="1"/>
    <col min="4" max="4" width="23.875" style="2" customWidth="1"/>
    <col min="5" max="5" width="23.875" style="3" customWidth="1"/>
    <col min="6" max="6" width="24.375" style="3" customWidth="1"/>
    <col min="7" max="7" width="23.125" style="4" customWidth="1"/>
    <col min="8" max="8" width="29" style="5" customWidth="1"/>
    <col min="10" max="10" width="12.5" hidden="1" customWidth="1"/>
  </cols>
  <sheetData>
    <row r="1" spans="2:10" ht="38.1" customHeight="1" thickBot="1">
      <c r="B1" s="66" t="s">
        <v>0</v>
      </c>
    </row>
    <row r="2" spans="2:10" ht="19.5" thickBot="1"/>
    <row r="3" spans="2:10" ht="23.1" customHeight="1" thickBot="1">
      <c r="B3" s="6" t="s">
        <v>1</v>
      </c>
      <c r="D3" s="7" t="s">
        <v>2</v>
      </c>
      <c r="E3" s="7" t="s">
        <v>2</v>
      </c>
      <c r="F3" s="7" t="s">
        <v>2</v>
      </c>
      <c r="G3" s="8"/>
      <c r="H3" s="9" t="s">
        <v>39</v>
      </c>
    </row>
    <row r="4" spans="2:10" ht="23.1" customHeight="1">
      <c r="B4" s="10" t="s">
        <v>3</v>
      </c>
      <c r="C4" s="11" t="s">
        <v>4</v>
      </c>
      <c r="D4" s="12" t="s">
        <v>5</v>
      </c>
      <c r="E4" s="12" t="s">
        <v>5</v>
      </c>
      <c r="F4" s="12" t="s">
        <v>5</v>
      </c>
      <c r="G4" s="13" t="s">
        <v>4</v>
      </c>
      <c r="H4" s="14" t="s">
        <v>38</v>
      </c>
    </row>
    <row r="5" spans="2:10" ht="23.1" customHeight="1" thickBot="1">
      <c r="B5" s="15" t="s">
        <v>6</v>
      </c>
      <c r="C5" s="16" t="s">
        <v>7</v>
      </c>
      <c r="D5" s="17" t="s">
        <v>8</v>
      </c>
      <c r="E5" s="17" t="s">
        <v>9</v>
      </c>
      <c r="F5" s="17" t="s">
        <v>10</v>
      </c>
      <c r="G5" s="18" t="s">
        <v>11</v>
      </c>
      <c r="H5" s="19" t="s">
        <v>12</v>
      </c>
    </row>
    <row r="6" spans="2:10" ht="23.1" customHeight="1">
      <c r="B6" s="20" t="s">
        <v>13</v>
      </c>
      <c r="C6" s="21">
        <v>33308.33</v>
      </c>
      <c r="D6" s="22">
        <v>4368</v>
      </c>
      <c r="E6" s="23">
        <v>5460</v>
      </c>
      <c r="F6" s="24">
        <v>6552</v>
      </c>
      <c r="G6" s="21">
        <f>C6+J6</f>
        <v>38404.33</v>
      </c>
      <c r="H6" s="25">
        <v>1456</v>
      </c>
      <c r="J6" s="26">
        <v>5096</v>
      </c>
    </row>
    <row r="7" spans="2:10" ht="23.1" customHeight="1">
      <c r="B7" s="27" t="s">
        <v>14</v>
      </c>
      <c r="C7" s="28">
        <v>33308.33</v>
      </c>
      <c r="D7" s="22">
        <v>4368</v>
      </c>
      <c r="E7" s="29">
        <v>5460</v>
      </c>
      <c r="F7" s="30">
        <v>6552</v>
      </c>
      <c r="G7" s="28">
        <f t="shared" ref="G7:G12" si="0">C7+J7</f>
        <v>38404.33</v>
      </c>
      <c r="H7" s="31">
        <v>1456</v>
      </c>
      <c r="J7" s="32">
        <v>5096</v>
      </c>
    </row>
    <row r="8" spans="2:10" ht="23.1" customHeight="1">
      <c r="B8" s="27" t="s">
        <v>15</v>
      </c>
      <c r="C8" s="28">
        <v>35173.599999999999</v>
      </c>
      <c r="D8" s="22">
        <v>4612.6000000000004</v>
      </c>
      <c r="E8" s="22">
        <v>6071.5</v>
      </c>
      <c r="F8" s="33">
        <v>6918.91</v>
      </c>
      <c r="G8" s="28">
        <f t="shared" si="0"/>
        <v>40554.97</v>
      </c>
      <c r="H8" s="31">
        <v>1537.54</v>
      </c>
      <c r="J8" s="22">
        <v>5381.37</v>
      </c>
    </row>
    <row r="9" spans="2:10" ht="23.1" customHeight="1">
      <c r="B9" s="27" t="s">
        <v>16</v>
      </c>
      <c r="C9" s="28">
        <v>37401.9</v>
      </c>
      <c r="D9" s="22">
        <v>4904.82</v>
      </c>
      <c r="E9" s="22">
        <v>6131.03</v>
      </c>
      <c r="F9" s="33">
        <v>7357.24</v>
      </c>
      <c r="G9" s="28">
        <f t="shared" si="0"/>
        <v>43124.19</v>
      </c>
      <c r="H9" s="31">
        <v>1634.95</v>
      </c>
      <c r="J9" s="22">
        <v>5722.29</v>
      </c>
    </row>
    <row r="10" spans="2:10" ht="23.1" customHeight="1">
      <c r="B10" s="27" t="s">
        <v>17</v>
      </c>
      <c r="C10" s="28">
        <v>37401.9</v>
      </c>
      <c r="D10" s="22">
        <v>4904.82</v>
      </c>
      <c r="E10" s="22">
        <v>6131.03</v>
      </c>
      <c r="F10" s="33">
        <v>7357.24</v>
      </c>
      <c r="G10" s="28">
        <f t="shared" si="0"/>
        <v>43124.19</v>
      </c>
      <c r="H10" s="31">
        <v>1634.95</v>
      </c>
      <c r="J10" s="22">
        <v>5722.29</v>
      </c>
    </row>
    <row r="11" spans="2:10" ht="23.1" customHeight="1">
      <c r="B11" s="27" t="s">
        <v>18</v>
      </c>
      <c r="C11" s="28">
        <v>45759.05</v>
      </c>
      <c r="D11" s="22">
        <v>6000</v>
      </c>
      <c r="E11" s="22">
        <v>7500</v>
      </c>
      <c r="F11" s="33">
        <v>9000</v>
      </c>
      <c r="G11" s="28">
        <f t="shared" si="0"/>
        <v>52759.05</v>
      </c>
      <c r="H11" s="31">
        <v>2000</v>
      </c>
      <c r="J11" s="22">
        <v>7000</v>
      </c>
    </row>
    <row r="12" spans="2:10" ht="23.1" customHeight="1" thickBot="1">
      <c r="B12" s="34" t="s">
        <v>19</v>
      </c>
      <c r="C12" s="35">
        <v>50628.59</v>
      </c>
      <c r="D12" s="36">
        <v>6639.36</v>
      </c>
      <c r="E12" s="36">
        <v>8299.2000000000007</v>
      </c>
      <c r="F12" s="37">
        <v>9959.0400000000009</v>
      </c>
      <c r="G12" s="35">
        <f t="shared" si="0"/>
        <v>58374.509999999995</v>
      </c>
      <c r="H12" s="38">
        <v>2213.12</v>
      </c>
      <c r="J12" s="36">
        <v>7745.92</v>
      </c>
    </row>
    <row r="13" spans="2:10" ht="19.5" thickBot="1"/>
    <row r="14" spans="2:10" ht="17.25">
      <c r="B14" s="39" t="s">
        <v>20</v>
      </c>
      <c r="C14" s="40" t="s">
        <v>21</v>
      </c>
      <c r="D14" s="41" t="s">
        <v>21</v>
      </c>
      <c r="E14" s="41" t="s">
        <v>21</v>
      </c>
      <c r="F14" s="41" t="s">
        <v>21</v>
      </c>
    </row>
    <row r="15" spans="2:10" ht="24.95" customHeight="1">
      <c r="B15" s="42" t="s">
        <v>22</v>
      </c>
      <c r="C15" s="43" t="s">
        <v>23</v>
      </c>
      <c r="D15" s="44" t="s">
        <v>24</v>
      </c>
      <c r="E15" s="44" t="s">
        <v>24</v>
      </c>
      <c r="F15" s="44" t="s">
        <v>24</v>
      </c>
    </row>
    <row r="16" spans="2:10" ht="27.95" customHeight="1" thickBot="1">
      <c r="B16" s="45" t="s">
        <v>25</v>
      </c>
      <c r="C16" s="43" t="s">
        <v>26</v>
      </c>
      <c r="D16" s="46" t="s">
        <v>27</v>
      </c>
      <c r="E16" s="46" t="s">
        <v>28</v>
      </c>
      <c r="F16" s="47" t="s">
        <v>29</v>
      </c>
      <c r="G16" s="4" t="s">
        <v>30</v>
      </c>
    </row>
    <row r="17" spans="2:7" ht="36.950000000000003" customHeight="1">
      <c r="B17" s="48" t="s">
        <v>31</v>
      </c>
      <c r="C17" s="49">
        <v>39009</v>
      </c>
      <c r="D17" s="50">
        <v>45000</v>
      </c>
      <c r="E17" s="50">
        <v>45000</v>
      </c>
      <c r="F17" s="51">
        <v>45000</v>
      </c>
      <c r="G17" s="4" t="s">
        <v>30</v>
      </c>
    </row>
    <row r="18" spans="2:7" ht="36.950000000000003" customHeight="1">
      <c r="B18" s="52" t="s">
        <v>32</v>
      </c>
      <c r="C18" s="53">
        <f>+C17*80%</f>
        <v>31207.200000000001</v>
      </c>
      <c r="D18" s="54">
        <f>D17*80%</f>
        <v>36000</v>
      </c>
      <c r="E18" s="54">
        <f t="shared" ref="E18:F18" si="1">E17*80%</f>
        <v>36000</v>
      </c>
      <c r="F18" s="55">
        <f t="shared" si="1"/>
        <v>36000</v>
      </c>
    </row>
    <row r="19" spans="2:7" ht="36.950000000000003" customHeight="1" thickBot="1">
      <c r="B19" s="56" t="s">
        <v>33</v>
      </c>
      <c r="C19" s="57">
        <f>C17*60%</f>
        <v>23405.399999999998</v>
      </c>
      <c r="D19" s="58">
        <f>D17*60%</f>
        <v>27000</v>
      </c>
      <c r="E19" s="58">
        <f t="shared" ref="E19:F19" si="2">E17*60%</f>
        <v>27000</v>
      </c>
      <c r="F19" s="59">
        <f t="shared" si="2"/>
        <v>27000</v>
      </c>
    </row>
    <row r="20" spans="2:7" ht="19.5" thickBot="1"/>
    <row r="21" spans="2:7" ht="143.1" customHeight="1" thickBot="1">
      <c r="B21" s="65" t="s">
        <v>37</v>
      </c>
      <c r="C21" s="60"/>
    </row>
    <row r="22" spans="2:7" ht="26.1" customHeight="1" thickBot="1">
      <c r="B22" s="61" t="s">
        <v>34</v>
      </c>
      <c r="C22" s="62"/>
      <c r="D22" s="63"/>
      <c r="E22" s="64"/>
      <c r="G22" s="4" t="s">
        <v>30</v>
      </c>
    </row>
    <row r="23" spans="2:7" ht="24.95" customHeight="1" thickBot="1">
      <c r="B23" s="61" t="s">
        <v>35</v>
      </c>
      <c r="C23" s="62"/>
      <c r="D23" s="63"/>
      <c r="E23" s="64"/>
    </row>
    <row r="24" spans="2:7" ht="26.1" customHeight="1" thickBot="1">
      <c r="B24" s="61" t="s">
        <v>36</v>
      </c>
      <c r="C24" s="62"/>
      <c r="D24" s="63"/>
      <c r="E24" s="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Presidencia</cp:lastModifiedBy>
  <dcterms:created xsi:type="dcterms:W3CDTF">2020-10-27T16:05:25Z</dcterms:created>
  <dcterms:modified xsi:type="dcterms:W3CDTF">2020-11-26T20:00:03Z</dcterms:modified>
</cp:coreProperties>
</file>